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45" windowWidth="11715" windowHeight="7995"/>
  </bookViews>
  <sheets>
    <sheet name="入札施設別内訳書" sheetId="8" r:id="rId1"/>
  </sheets>
  <calcPr calcId="145621"/>
</workbook>
</file>

<file path=xl/calcChain.xml><?xml version="1.0" encoding="utf-8"?>
<calcChain xmlns="http://schemas.openxmlformats.org/spreadsheetml/2006/main">
  <c r="H7" i="8" l="1"/>
  <c r="E14" i="8" l="1"/>
  <c r="E15" i="8"/>
  <c r="E16" i="8"/>
  <c r="E17" i="8"/>
  <c r="E18" i="8"/>
  <c r="E19" i="8"/>
  <c r="E20" i="8"/>
  <c r="E21" i="8"/>
  <c r="E22" i="8"/>
  <c r="E23" i="8"/>
  <c r="E24" i="8"/>
  <c r="E13" i="8"/>
  <c r="I25" i="8" l="1"/>
  <c r="F25" i="8"/>
  <c r="K24" i="8"/>
  <c r="J24" i="8"/>
  <c r="C24" i="8"/>
  <c r="B24" i="8"/>
  <c r="L24" i="8" s="1"/>
  <c r="J23" i="8"/>
  <c r="K23" i="8" s="1"/>
  <c r="C23" i="8"/>
  <c r="B23" i="8"/>
  <c r="K22" i="8"/>
  <c r="J22" i="8"/>
  <c r="C22" i="8"/>
  <c r="B22" i="8"/>
  <c r="L22" i="8" s="1"/>
  <c r="J21" i="8"/>
  <c r="K21" i="8" s="1"/>
  <c r="C21" i="8"/>
  <c r="B21" i="8"/>
  <c r="J20" i="8"/>
  <c r="K20" i="8" s="1"/>
  <c r="C20" i="8"/>
  <c r="B20" i="8"/>
  <c r="L20" i="8" s="1"/>
  <c r="J19" i="8"/>
  <c r="K19" i="8" s="1"/>
  <c r="C19" i="8"/>
  <c r="B19" i="8"/>
  <c r="L19" i="8" s="1"/>
  <c r="G18" i="8"/>
  <c r="H18" i="8" s="1"/>
  <c r="C18" i="8"/>
  <c r="B18" i="8"/>
  <c r="H17" i="8"/>
  <c r="G17" i="8"/>
  <c r="C17" i="8"/>
  <c r="B17" i="8"/>
  <c r="L17" i="8" s="1"/>
  <c r="G16" i="8"/>
  <c r="H16" i="8" s="1"/>
  <c r="C16" i="8"/>
  <c r="B16" i="8"/>
  <c r="L16" i="8" s="1"/>
  <c r="K15" i="8"/>
  <c r="J15" i="8"/>
  <c r="C15" i="8"/>
  <c r="B15" i="8"/>
  <c r="K14" i="8"/>
  <c r="J14" i="8"/>
  <c r="C14" i="8"/>
  <c r="B14" i="8"/>
  <c r="J13" i="8"/>
  <c r="K13" i="8" s="1"/>
  <c r="C13" i="8"/>
  <c r="B13" i="8"/>
  <c r="L15" i="8"/>
  <c r="L14" i="8" l="1"/>
  <c r="L13" i="8"/>
  <c r="L18" i="8"/>
  <c r="L21" i="8"/>
  <c r="L23" i="8"/>
  <c r="L25" i="8" l="1"/>
</calcChain>
</file>

<file path=xl/sharedStrings.xml><?xml version="1.0" encoding="utf-8"?>
<sst xmlns="http://schemas.openxmlformats.org/spreadsheetml/2006/main" count="38" uniqueCount="34">
  <si>
    <t>合　計</t>
    <rPh sb="0" eb="1">
      <t>ゴウ</t>
    </rPh>
    <rPh sb="2" eb="3">
      <t>ケイ</t>
    </rPh>
    <phoneticPr fontId="2"/>
  </si>
  <si>
    <t>単価
（円）</t>
    <rPh sb="0" eb="2">
      <t>タンカ</t>
    </rPh>
    <rPh sb="4" eb="5">
      <t>エン</t>
    </rPh>
    <phoneticPr fontId="2"/>
  </si>
  <si>
    <t>力率調整
（％）</t>
    <rPh sb="0" eb="1">
      <t>リキ</t>
    </rPh>
    <rPh sb="1" eb="2">
      <t>リツ</t>
    </rPh>
    <rPh sb="2" eb="4">
      <t>チョウセイ</t>
    </rPh>
    <phoneticPr fontId="2"/>
  </si>
  <si>
    <t>基本料金
【契約電力×単価×力率調整】</t>
    <rPh sb="0" eb="2">
      <t>キホン</t>
    </rPh>
    <rPh sb="2" eb="4">
      <t>リョウキン</t>
    </rPh>
    <rPh sb="6" eb="8">
      <t>ケイヤク</t>
    </rPh>
    <rPh sb="8" eb="10">
      <t>デンリョク</t>
    </rPh>
    <rPh sb="11" eb="13">
      <t>タンカ</t>
    </rPh>
    <rPh sb="14" eb="15">
      <t>リキ</t>
    </rPh>
    <rPh sb="15" eb="16">
      <t>リツ</t>
    </rPh>
    <rPh sb="16" eb="18">
      <t>チョウセイ</t>
    </rPh>
    <phoneticPr fontId="2"/>
  </si>
  <si>
    <t>夏季月料金</t>
    <rPh sb="0" eb="2">
      <t>カキ</t>
    </rPh>
    <rPh sb="2" eb="3">
      <t>ツキ</t>
    </rPh>
    <rPh sb="3" eb="5">
      <t>リョウキン</t>
    </rPh>
    <phoneticPr fontId="2"/>
  </si>
  <si>
    <t>その他季月料金</t>
    <rPh sb="2" eb="3">
      <t>タ</t>
    </rPh>
    <rPh sb="3" eb="4">
      <t>キ</t>
    </rPh>
    <rPh sb="4" eb="5">
      <t>ヅキ</t>
    </rPh>
    <rPh sb="5" eb="7">
      <t>リョウキン</t>
    </rPh>
    <phoneticPr fontId="2"/>
  </si>
  <si>
    <t>電力量料金</t>
    <rPh sb="0" eb="2">
      <t>デンリョク</t>
    </rPh>
    <rPh sb="2" eb="3">
      <t>リョウ</t>
    </rPh>
    <rPh sb="3" eb="5">
      <t>リョウキン</t>
    </rPh>
    <phoneticPr fontId="2"/>
  </si>
  <si>
    <t>予定使用
電力量合計
（ｋＷｈ）</t>
    <rPh sb="0" eb="2">
      <t>ヨテイ</t>
    </rPh>
    <rPh sb="2" eb="4">
      <t>シヨウ</t>
    </rPh>
    <rPh sb="5" eb="7">
      <t>デンリョク</t>
    </rPh>
    <rPh sb="7" eb="8">
      <t>リョウ</t>
    </rPh>
    <rPh sb="8" eb="10">
      <t>ゴウケイ</t>
    </rPh>
    <phoneticPr fontId="2"/>
  </si>
  <si>
    <t>契約電力
合計
（ｋＷ）</t>
    <rPh sb="0" eb="2">
      <t>ケイヤク</t>
    </rPh>
    <rPh sb="2" eb="4">
      <t>デンリョク</t>
    </rPh>
    <rPh sb="5" eb="7">
      <t>ゴウケイ</t>
    </rPh>
    <phoneticPr fontId="2"/>
  </si>
  <si>
    <t>夏季月
（円／ｋＷｈ）</t>
    <rPh sb="0" eb="2">
      <t>カキ</t>
    </rPh>
    <rPh sb="2" eb="3">
      <t>ツキ</t>
    </rPh>
    <rPh sb="5" eb="6">
      <t>エン</t>
    </rPh>
    <phoneticPr fontId="2"/>
  </si>
  <si>
    <t>その他月季
（円／ｋＷｈ）</t>
    <rPh sb="2" eb="3">
      <t>タ</t>
    </rPh>
    <rPh sb="3" eb="4">
      <t>ツキ</t>
    </rPh>
    <rPh sb="4" eb="5">
      <t>キ</t>
    </rPh>
    <phoneticPr fontId="2"/>
  </si>
  <si>
    <t>契約電力
（ｋＷ）</t>
    <rPh sb="0" eb="2">
      <t>ケイヤク</t>
    </rPh>
    <rPh sb="2" eb="4">
      <t>デンリョク</t>
    </rPh>
    <phoneticPr fontId="2"/>
  </si>
  <si>
    <r>
      <t xml:space="preserve">合計金額
（円）
</t>
    </r>
    <r>
      <rPr>
        <sz val="9"/>
        <rFont val="ＭＳ Ｐゴシック"/>
        <family val="3"/>
        <charset val="128"/>
      </rPr>
      <t>※小数点以下
切り捨て</t>
    </r>
    <rPh sb="0" eb="2">
      <t>ゴウケイ</t>
    </rPh>
    <rPh sb="2" eb="4">
      <t>キンガク</t>
    </rPh>
    <rPh sb="6" eb="7">
      <t>エン</t>
    </rPh>
    <rPh sb="10" eb="13">
      <t>ショウスウテン</t>
    </rPh>
    <rPh sb="13" eb="15">
      <t>イカ</t>
    </rPh>
    <rPh sb="16" eb="17">
      <t>キ</t>
    </rPh>
    <rPh sb="18" eb="19">
      <t>ス</t>
    </rPh>
    <phoneticPr fontId="2"/>
  </si>
  <si>
    <r>
      <t xml:space="preserve">電力量料金
（円）
</t>
    </r>
    <r>
      <rPr>
        <sz val="9"/>
        <rFont val="ＭＳ Ｐゴシック"/>
        <family val="3"/>
        <charset val="128"/>
      </rPr>
      <t>※掛け放し</t>
    </r>
    <rPh sb="0" eb="2">
      <t>デンリョク</t>
    </rPh>
    <rPh sb="2" eb="3">
      <t>リョウ</t>
    </rPh>
    <rPh sb="3" eb="5">
      <t>リョウキン</t>
    </rPh>
    <rPh sb="7" eb="8">
      <t>エン</t>
    </rPh>
    <rPh sb="11" eb="12">
      <t>カ</t>
    </rPh>
    <rPh sb="13" eb="14">
      <t>ハナ</t>
    </rPh>
    <phoneticPr fontId="2"/>
  </si>
  <si>
    <r>
      <t xml:space="preserve">基本料金
（円）
</t>
    </r>
    <r>
      <rPr>
        <sz val="9"/>
        <rFont val="ＭＳ Ｐゴシック"/>
        <family val="3"/>
        <charset val="128"/>
      </rPr>
      <t>※掛け放し</t>
    </r>
    <rPh sb="0" eb="2">
      <t>キホン</t>
    </rPh>
    <rPh sb="2" eb="4">
      <t>リョウキン</t>
    </rPh>
    <rPh sb="6" eb="7">
      <t>エン</t>
    </rPh>
    <rPh sb="10" eb="11">
      <t>カ</t>
    </rPh>
    <rPh sb="12" eb="13">
      <t>ハナ</t>
    </rPh>
    <phoneticPr fontId="2"/>
  </si>
  <si>
    <r>
      <t xml:space="preserve">基本料金単価
（円／ｋＷ）
</t>
    </r>
    <r>
      <rPr>
        <sz val="9"/>
        <rFont val="ＭＳ Ｐゴシック"/>
        <family val="3"/>
        <charset val="128"/>
      </rPr>
      <t>※小数点以下第２位
まで記入</t>
    </r>
    <rPh sb="0" eb="2">
      <t>キホン</t>
    </rPh>
    <rPh sb="2" eb="4">
      <t>リョウキン</t>
    </rPh>
    <rPh sb="4" eb="6">
      <t>タンカ</t>
    </rPh>
    <rPh sb="8" eb="9">
      <t>エン</t>
    </rPh>
    <rPh sb="15" eb="18">
      <t>ショウスウテン</t>
    </rPh>
    <rPh sb="18" eb="20">
      <t>イカ</t>
    </rPh>
    <rPh sb="20" eb="21">
      <t>ダイ</t>
    </rPh>
    <rPh sb="22" eb="23">
      <t>イ</t>
    </rPh>
    <rPh sb="26" eb="28">
      <t>キニュウ</t>
    </rPh>
    <phoneticPr fontId="2"/>
  </si>
  <si>
    <r>
      <t xml:space="preserve">電力量料金単価
</t>
    </r>
    <r>
      <rPr>
        <sz val="9"/>
        <rFont val="ＭＳ Ｐゴシック"/>
        <family val="3"/>
        <charset val="128"/>
      </rPr>
      <t>※小数点以下第２位まで記入</t>
    </r>
    <rPh sb="0" eb="2">
      <t>デンリョク</t>
    </rPh>
    <rPh sb="2" eb="3">
      <t>リョウ</t>
    </rPh>
    <rPh sb="3" eb="5">
      <t>リョウキン</t>
    </rPh>
    <rPh sb="5" eb="7">
      <t>タンカ</t>
    </rPh>
    <phoneticPr fontId="2"/>
  </si>
  <si>
    <r>
      <t>※基本料金単価及び電力量料金単価は消費税及び地方消費税額（</t>
    </r>
    <r>
      <rPr>
        <u/>
        <sz val="11"/>
        <rFont val="ＭＳ Ｐゴシック"/>
        <family val="3"/>
        <charset val="128"/>
      </rPr>
      <t>税率８％</t>
    </r>
    <r>
      <rPr>
        <sz val="11"/>
        <rFont val="ＭＳ Ｐゴシック"/>
        <family val="3"/>
        <charset val="128"/>
      </rPr>
      <t>）を含む。</t>
    </r>
    <rPh sb="1" eb="3">
      <t>キホン</t>
    </rPh>
    <rPh sb="3" eb="5">
      <t>リョウキン</t>
    </rPh>
    <rPh sb="5" eb="7">
      <t>タンカ</t>
    </rPh>
    <rPh sb="7" eb="8">
      <t>オヨ</t>
    </rPh>
    <rPh sb="9" eb="11">
      <t>デンリョク</t>
    </rPh>
    <rPh sb="11" eb="12">
      <t>リョウ</t>
    </rPh>
    <rPh sb="12" eb="14">
      <t>リョウキン</t>
    </rPh>
    <rPh sb="14" eb="16">
      <t>タンカ</t>
    </rPh>
    <rPh sb="17" eb="20">
      <t>ショウヒゼイ</t>
    </rPh>
    <rPh sb="20" eb="21">
      <t>オヨ</t>
    </rPh>
    <rPh sb="22" eb="24">
      <t>チホウ</t>
    </rPh>
    <rPh sb="24" eb="27">
      <t>ショウヒゼイ</t>
    </rPh>
    <rPh sb="27" eb="28">
      <t>ガク</t>
    </rPh>
    <rPh sb="29" eb="31">
      <t>ゼイリツ</t>
    </rPh>
    <rPh sb="35" eb="36">
      <t>フク</t>
    </rPh>
    <phoneticPr fontId="2"/>
  </si>
  <si>
    <t>入札件名別内訳書</t>
    <rPh sb="0" eb="2">
      <t>ニュウサツ</t>
    </rPh>
    <rPh sb="2" eb="4">
      <t>ケンメイ</t>
    </rPh>
    <rPh sb="4" eb="5">
      <t>ベツ</t>
    </rPh>
    <rPh sb="5" eb="7">
      <t>ウチワケ</t>
    </rPh>
    <rPh sb="7" eb="8">
      <t>ショ</t>
    </rPh>
    <phoneticPr fontId="2"/>
  </si>
  <si>
    <t>件名：</t>
    <rPh sb="0" eb="2">
      <t>ケンメイ</t>
    </rPh>
    <phoneticPr fontId="2"/>
  </si>
  <si>
    <t>総価</t>
    <rPh sb="0" eb="1">
      <t>ソウ</t>
    </rPh>
    <rPh sb="1" eb="2">
      <t>アタイ</t>
    </rPh>
    <phoneticPr fontId="2"/>
  </si>
  <si>
    <t>令和２年４月分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</si>
  <si>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令和２年５月分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</si>
  <si>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令和２年６月分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</si>
  <si>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令和２年７月分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</si>
  <si>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令和２年８月分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</si>
  <si>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令和２年９月分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</si>
  <si>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令和２年１０月分</t>
    <rPh sb="0" eb="1">
      <t>レイ</t>
    </rPh>
    <rPh sb="1" eb="2">
      <t>ワ</t>
    </rPh>
    <rPh sb="3" eb="4">
      <t>ネン</t>
    </rPh>
    <rPh sb="6" eb="7">
      <t>ツキ</t>
    </rPh>
    <rPh sb="7" eb="8">
      <t>フン</t>
    </rPh>
    <phoneticPr fontId="2"/>
  </si>
  <si>
    <t>令和２年１１月分</t>
    <rPh sb="0" eb="1">
      <t>レイ</t>
    </rPh>
    <rPh sb="1" eb="2">
      <t>ワ</t>
    </rPh>
    <rPh sb="3" eb="4">
      <t>ネン</t>
    </rPh>
    <rPh sb="6" eb="7">
      <t>ツキ</t>
    </rPh>
    <rPh sb="7" eb="8">
      <t>フン</t>
    </rPh>
    <phoneticPr fontId="2"/>
  </si>
  <si>
    <t>令和２年１２月分</t>
    <rPh sb="0" eb="1">
      <t>レイ</t>
    </rPh>
    <rPh sb="1" eb="2">
      <t>ワ</t>
    </rPh>
    <rPh sb="3" eb="4">
      <t>ネン</t>
    </rPh>
    <rPh sb="6" eb="7">
      <t>ツキ</t>
    </rPh>
    <rPh sb="7" eb="8">
      <t>フン</t>
    </rPh>
    <phoneticPr fontId="2"/>
  </si>
  <si>
    <t>令和３年１月分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</si>
  <si>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令和３年２月分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</si>
  <si>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令和３年３月分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</si>
  <si>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＝合計×100／110
1円未満切り捨て</t>
    <rPh sb="1" eb="3">
      <t>ゴウケイ</t>
    </rPh>
    <rPh sb="13" eb="14">
      <t>エン</t>
    </rPh>
    <rPh sb="14" eb="16">
      <t>ミマン</t>
    </rPh>
    <rPh sb="16" eb="17">
      <t>キ</t>
    </rPh>
    <rPh sb="18" eb="19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</si>
</sst>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#,##0.00_ ;[Red]\-#,##0.00\ "/>
    <numFmt numFmtId="178" formatCode="0.00_);[Red]\(0.00\)"/>
    <numFmt numFmtId="179" formatCode="#,##0_ ;[Red]\-#,##0\ "/>
    <numFmt numFmtId="180" formatCode="#,##0.00_ "/>
    <numFmt numFmtId="181" formatCode="#,##0.00_);[Red]\(#,##0.0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3" fillId="0" borderId="0" xfId="0" applyFont="1">
      <alignment vertical="center"/>
    </xf>
    <xf numFmtId="38" fontId="0" fillId="0" borderId="1" xfId="0" applyNumberFormat="1" applyBorder="1">
      <alignment vertical="center"/>
    </xf>
    <xf numFmtId="38" fontId="0" fillId="0" borderId="3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9" xfId="0" applyNumberFormat="1" applyBorder="1">
      <alignment vertical="center"/>
    </xf>
    <xf numFmtId="176" fontId="0" fillId="0" borderId="2" xfId="0" applyNumberFormat="1" applyBorder="1">
      <alignment vertical="center"/>
    </xf>
    <xf numFmtId="177" fontId="0" fillId="0" borderId="5" xfId="1" applyNumberFormat="1" applyFont="1" applyBorder="1">
      <alignment vertical="center"/>
    </xf>
    <xf numFmtId="178" fontId="0" fillId="0" borderId="2" xfId="0" applyNumberFormat="1" applyBorder="1">
      <alignment vertical="center"/>
    </xf>
    <xf numFmtId="178" fontId="0" fillId="0" borderId="10" xfId="0" applyNumberFormat="1" applyBorder="1">
      <alignment vertical="center"/>
    </xf>
    <xf numFmtId="179" fontId="0" fillId="0" borderId="5" xfId="0" applyNumberFormat="1" applyBorder="1">
      <alignment vertical="center"/>
    </xf>
    <xf numFmtId="177" fontId="0" fillId="0" borderId="11" xfId="1" applyNumberFormat="1" applyFont="1" applyBorder="1">
      <alignment vertical="center"/>
    </xf>
    <xf numFmtId="179" fontId="0" fillId="0" borderId="11" xfId="0" applyNumberForma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180" fontId="0" fillId="0" borderId="1" xfId="0" applyNumberFormat="1" applyBorder="1">
      <alignment vertical="center"/>
    </xf>
    <xf numFmtId="180" fontId="0" fillId="0" borderId="9" xfId="0" applyNumberFormat="1" applyBorder="1">
      <alignment vertical="center"/>
    </xf>
    <xf numFmtId="38" fontId="0" fillId="0" borderId="14" xfId="1" applyFont="1" applyBorder="1">
      <alignment vertical="center"/>
    </xf>
    <xf numFmtId="0" fontId="0" fillId="0" borderId="15" xfId="0" applyBorder="1" applyAlignment="1">
      <alignment horizontal="center" vertical="center"/>
    </xf>
    <xf numFmtId="38" fontId="0" fillId="0" borderId="16" xfId="0" applyNumberFormat="1" applyBorder="1">
      <alignment vertical="center"/>
    </xf>
    <xf numFmtId="180" fontId="0" fillId="0" borderId="16" xfId="0" applyNumberFormat="1" applyBorder="1">
      <alignment vertical="center"/>
    </xf>
    <xf numFmtId="38" fontId="0" fillId="0" borderId="18" xfId="1" applyFont="1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178" fontId="0" fillId="0" borderId="15" xfId="0" applyNumberFormat="1" applyBorder="1">
      <alignment vertical="center"/>
    </xf>
    <xf numFmtId="179" fontId="0" fillId="0" borderId="17" xfId="0" applyNumberFormat="1" applyBorder="1">
      <alignment vertical="center"/>
    </xf>
    <xf numFmtId="38" fontId="0" fillId="0" borderId="19" xfId="0" applyNumberFormat="1" applyBorder="1">
      <alignment vertical="center"/>
    </xf>
    <xf numFmtId="38" fontId="0" fillId="0" borderId="19" xfId="1" applyFont="1" applyBorder="1">
      <alignment vertical="center"/>
    </xf>
    <xf numFmtId="181" fontId="0" fillId="0" borderId="5" xfId="1" applyNumberFormat="1" applyFont="1" applyBorder="1">
      <alignment vertical="center"/>
    </xf>
    <xf numFmtId="181" fontId="0" fillId="0" borderId="5" xfId="0" applyNumberFormat="1" applyBorder="1">
      <alignment vertical="center"/>
    </xf>
    <xf numFmtId="181" fontId="0" fillId="0" borderId="17" xfId="1" applyNumberFormat="1" applyFont="1" applyBorder="1">
      <alignment vertical="center"/>
    </xf>
    <xf numFmtId="181" fontId="0" fillId="0" borderId="11" xfId="1" applyNumberFormat="1" applyFont="1" applyBorder="1">
      <alignment vertical="center"/>
    </xf>
    <xf numFmtId="38" fontId="1" fillId="0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/>
    <xf numFmtId="0" fontId="1" fillId="0" borderId="0" xfId="0" applyFont="1">
      <alignment vertical="center"/>
    </xf>
    <xf numFmtId="0" fontId="6" fillId="0" borderId="0" xfId="0" applyFont="1" applyAlignment="1">
      <alignment vertical="center" wrapText="1"/>
    </xf>
    <xf numFmtId="38" fontId="0" fillId="0" borderId="0" xfId="1" applyFont="1" applyFill="1" applyBorder="1" applyAlignment="1">
      <alignment horizontal="left" vertical="center"/>
    </xf>
    <xf numFmtId="0" fontId="4" fillId="0" borderId="20" xfId="0" applyFont="1" applyBorder="1">
      <alignment vertical="center"/>
    </xf>
    <xf numFmtId="0" fontId="0" fillId="0" borderId="21" xfId="0" applyBorder="1">
      <alignment vertical="center"/>
    </xf>
    <xf numFmtId="0" fontId="0" fillId="0" borderId="21" xfId="0" applyFont="1" applyBorder="1">
      <alignment vertical="center"/>
    </xf>
    <xf numFmtId="0" fontId="8" fillId="0" borderId="0" xfId="0" applyFont="1" applyAlignment="1">
      <alignment vertical="top" wrapText="1"/>
    </xf>
    <xf numFmtId="49" fontId="8" fillId="0" borderId="28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181" fontId="0" fillId="0" borderId="1" xfId="1" applyNumberFormat="1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0" borderId="29" xfId="1" applyFont="1" applyBorder="1" applyAlignment="1">
      <alignment vertical="center"/>
    </xf>
    <xf numFmtId="38" fontId="0" fillId="0" borderId="30" xfId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A3" sqref="A3"/>
    </sheetView>
  </sheetViews>
  <sheetFormatPr defaultRowHeight="13.5"/>
  <cols>
    <col min="1" max="1" width="18.625" customWidth="1"/>
    <col min="2" max="2" width="9.625" customWidth="1"/>
    <col min="3" max="3" width="12.625" customWidth="1"/>
    <col min="4" max="4" width="9.625" customWidth="1"/>
    <col min="5" max="5" width="12.625" customWidth="1"/>
    <col min="6" max="6" width="11.125" customWidth="1"/>
    <col min="7" max="8" width="12.625" customWidth="1"/>
    <col min="9" max="9" width="11.125" customWidth="1"/>
    <col min="10" max="12" width="12.625" customWidth="1"/>
  </cols>
  <sheetData>
    <row r="1" spans="1:12" ht="17.25">
      <c r="A1" s="17" t="s">
        <v>18</v>
      </c>
    </row>
    <row r="3" spans="1:12" ht="15" thickBot="1">
      <c r="A3" s="57" t="s">
        <v>19</v>
      </c>
      <c r="B3" s="56"/>
      <c r="C3" s="56"/>
      <c r="D3" s="56"/>
      <c r="E3" s="56"/>
      <c r="I3" s="51"/>
    </row>
    <row r="4" spans="1:12" ht="13.5" customHeight="1" thickBot="1">
      <c r="A4" s="55"/>
      <c r="I4" s="58"/>
      <c r="J4" s="58"/>
      <c r="K4" s="58"/>
      <c r="L4" s="58"/>
    </row>
    <row r="5" spans="1:12" ht="30" customHeight="1">
      <c r="A5" s="70" t="s">
        <v>11</v>
      </c>
      <c r="B5" s="72" t="s">
        <v>15</v>
      </c>
      <c r="C5" s="73"/>
      <c r="D5" s="72" t="s">
        <v>16</v>
      </c>
      <c r="E5" s="73"/>
      <c r="F5" s="73"/>
      <c r="G5" s="74"/>
      <c r="H5" s="64" t="s">
        <v>20</v>
      </c>
      <c r="I5" s="65"/>
      <c r="J5" s="58"/>
      <c r="K5" s="58"/>
      <c r="L5" s="58"/>
    </row>
    <row r="6" spans="1:12" ht="30" customHeight="1">
      <c r="A6" s="71"/>
      <c r="B6" s="73"/>
      <c r="C6" s="73"/>
      <c r="D6" s="72" t="s">
        <v>9</v>
      </c>
      <c r="E6" s="73"/>
      <c r="F6" s="72" t="s">
        <v>10</v>
      </c>
      <c r="G6" s="74"/>
      <c r="H6" s="66"/>
      <c r="I6" s="67"/>
      <c r="J6" s="58"/>
      <c r="K6" s="58"/>
      <c r="L6" s="58"/>
    </row>
    <row r="7" spans="1:12" ht="24" customHeight="1" thickBot="1">
      <c r="A7" s="49"/>
      <c r="B7" s="61"/>
      <c r="C7" s="61"/>
      <c r="D7" s="62"/>
      <c r="E7" s="62"/>
      <c r="F7" s="62"/>
      <c r="G7" s="63"/>
      <c r="H7" s="68">
        <f>ROUNDDOWN(L25*100/110,0)</f>
        <v>0</v>
      </c>
      <c r="I7" s="69"/>
      <c r="J7" s="59" t="s">
        <v>33</v>
      </c>
      <c r="K7" s="60"/>
      <c r="L7" s="58"/>
    </row>
    <row r="8" spans="1:12" s="31" customFormat="1" ht="24" customHeight="1">
      <c r="A8" s="54" t="s">
        <v>17</v>
      </c>
      <c r="B8" s="30"/>
      <c r="C8" s="30"/>
      <c r="D8" s="30"/>
      <c r="E8" s="30"/>
      <c r="F8" s="30"/>
      <c r="G8" s="30"/>
      <c r="I8" s="53"/>
      <c r="J8" s="53"/>
      <c r="K8" s="53"/>
      <c r="L8" s="53"/>
    </row>
    <row r="9" spans="1:12" ht="14.25" thickBot="1"/>
    <row r="10" spans="1:12" ht="21" customHeight="1">
      <c r="A10" s="75"/>
      <c r="B10" s="72" t="s">
        <v>3</v>
      </c>
      <c r="C10" s="72"/>
      <c r="D10" s="72"/>
      <c r="E10" s="72"/>
      <c r="F10" s="73" t="s">
        <v>6</v>
      </c>
      <c r="G10" s="73"/>
      <c r="H10" s="73"/>
      <c r="I10" s="73"/>
      <c r="J10" s="73"/>
      <c r="K10" s="74"/>
      <c r="L10" s="79" t="s">
        <v>12</v>
      </c>
    </row>
    <row r="11" spans="1:12" ht="21" customHeight="1" thickBot="1">
      <c r="A11" s="76"/>
      <c r="B11" s="72"/>
      <c r="C11" s="72"/>
      <c r="D11" s="72"/>
      <c r="E11" s="78"/>
      <c r="F11" s="73" t="s">
        <v>4</v>
      </c>
      <c r="G11" s="73"/>
      <c r="H11" s="81"/>
      <c r="I11" s="73" t="s">
        <v>5</v>
      </c>
      <c r="J11" s="73"/>
      <c r="K11" s="82"/>
      <c r="L11" s="80"/>
    </row>
    <row r="12" spans="1:12" ht="46.5" customHeight="1">
      <c r="A12" s="77"/>
      <c r="B12" s="2" t="s">
        <v>8</v>
      </c>
      <c r="C12" s="2" t="s">
        <v>1</v>
      </c>
      <c r="D12" s="3" t="s">
        <v>2</v>
      </c>
      <c r="E12" s="6" t="s">
        <v>14</v>
      </c>
      <c r="F12" s="9" t="s">
        <v>7</v>
      </c>
      <c r="G12" s="3" t="s">
        <v>1</v>
      </c>
      <c r="H12" s="6" t="s">
        <v>13</v>
      </c>
      <c r="I12" s="9" t="s">
        <v>7</v>
      </c>
      <c r="J12" s="3" t="s">
        <v>1</v>
      </c>
      <c r="K12" s="6" t="s">
        <v>13</v>
      </c>
      <c r="L12" s="80"/>
    </row>
    <row r="13" spans="1:12" ht="27" customHeight="1">
      <c r="A13" s="1" t="s">
        <v>21</v>
      </c>
      <c r="B13" s="18">
        <f t="shared" ref="B13:B22" si="0">$A$7</f>
        <v>0</v>
      </c>
      <c r="C13" s="32">
        <f t="shared" ref="C13:C22" si="1">$B$7</f>
        <v>0</v>
      </c>
      <c r="D13" s="8">
        <v>0.85</v>
      </c>
      <c r="E13" s="24">
        <f>ROUNDDOWN(B13*C13*D13,2)</f>
        <v>0</v>
      </c>
      <c r="F13" s="19"/>
      <c r="G13" s="4"/>
      <c r="H13" s="7"/>
      <c r="I13" s="19"/>
      <c r="J13" s="25">
        <f>$F$7</f>
        <v>0</v>
      </c>
      <c r="K13" s="45">
        <f>I13*J13</f>
        <v>0</v>
      </c>
      <c r="L13" s="27">
        <f t="shared" ref="L13:L23" si="2">ROUNDDOWN(E13+H13+K13,0)</f>
        <v>0</v>
      </c>
    </row>
    <row r="14" spans="1:12" ht="27" customHeight="1">
      <c r="A14" s="1" t="s">
        <v>22</v>
      </c>
      <c r="B14" s="18">
        <f t="shared" si="0"/>
        <v>0</v>
      </c>
      <c r="C14" s="32">
        <f t="shared" si="1"/>
        <v>0</v>
      </c>
      <c r="D14" s="8">
        <v>0.85</v>
      </c>
      <c r="E14" s="24">
        <f t="shared" ref="E14:E24" si="3">ROUNDDOWN(B14*C14*D14,2)</f>
        <v>0</v>
      </c>
      <c r="F14" s="19"/>
      <c r="G14" s="4"/>
      <c r="H14" s="7"/>
      <c r="I14" s="19"/>
      <c r="J14" s="25">
        <f>$F$7</f>
        <v>0</v>
      </c>
      <c r="K14" s="45">
        <f>I14*J14</f>
        <v>0</v>
      </c>
      <c r="L14" s="27">
        <f t="shared" si="2"/>
        <v>0</v>
      </c>
    </row>
    <row r="15" spans="1:12" ht="27" customHeight="1">
      <c r="A15" s="1" t="s">
        <v>23</v>
      </c>
      <c r="B15" s="18">
        <f t="shared" si="0"/>
        <v>0</v>
      </c>
      <c r="C15" s="32">
        <f t="shared" si="1"/>
        <v>0</v>
      </c>
      <c r="D15" s="8">
        <v>0.85</v>
      </c>
      <c r="E15" s="24">
        <f t="shared" si="3"/>
        <v>0</v>
      </c>
      <c r="F15" s="19"/>
      <c r="G15" s="4"/>
      <c r="H15" s="7"/>
      <c r="I15" s="19"/>
      <c r="J15" s="25">
        <f>$F$7</f>
        <v>0</v>
      </c>
      <c r="K15" s="45">
        <f>I15*J15</f>
        <v>0</v>
      </c>
      <c r="L15" s="27">
        <f t="shared" si="2"/>
        <v>0</v>
      </c>
    </row>
    <row r="16" spans="1:12" ht="27" customHeight="1">
      <c r="A16" s="1" t="s">
        <v>24</v>
      </c>
      <c r="B16" s="18">
        <f t="shared" si="0"/>
        <v>0</v>
      </c>
      <c r="C16" s="32">
        <f t="shared" si="1"/>
        <v>0</v>
      </c>
      <c r="D16" s="8">
        <v>0.85</v>
      </c>
      <c r="E16" s="24">
        <f t="shared" si="3"/>
        <v>0</v>
      </c>
      <c r="F16" s="19"/>
      <c r="G16" s="23">
        <f>$D$7</f>
        <v>0</v>
      </c>
      <c r="H16" s="24">
        <f>F16*G16</f>
        <v>0</v>
      </c>
      <c r="I16" s="5"/>
      <c r="J16" s="25"/>
      <c r="K16" s="46"/>
      <c r="L16" s="27">
        <f t="shared" si="2"/>
        <v>0</v>
      </c>
    </row>
    <row r="17" spans="1:13" ht="27" customHeight="1">
      <c r="A17" s="1" t="s">
        <v>25</v>
      </c>
      <c r="B17" s="18">
        <f t="shared" si="0"/>
        <v>0</v>
      </c>
      <c r="C17" s="32">
        <f t="shared" si="1"/>
        <v>0</v>
      </c>
      <c r="D17" s="8">
        <v>0.85</v>
      </c>
      <c r="E17" s="24">
        <f t="shared" si="3"/>
        <v>0</v>
      </c>
      <c r="F17" s="19"/>
      <c r="G17" s="23">
        <f>$D$7</f>
        <v>0</v>
      </c>
      <c r="H17" s="24">
        <f>F17*G17</f>
        <v>0</v>
      </c>
      <c r="I17" s="5"/>
      <c r="J17" s="25"/>
      <c r="K17" s="46"/>
      <c r="L17" s="27">
        <f t="shared" si="2"/>
        <v>0</v>
      </c>
    </row>
    <row r="18" spans="1:13" ht="27" customHeight="1">
      <c r="A18" s="1" t="s">
        <v>26</v>
      </c>
      <c r="B18" s="18">
        <f t="shared" si="0"/>
        <v>0</v>
      </c>
      <c r="C18" s="32">
        <f t="shared" si="1"/>
        <v>0</v>
      </c>
      <c r="D18" s="8">
        <v>0.85</v>
      </c>
      <c r="E18" s="24">
        <f t="shared" si="3"/>
        <v>0</v>
      </c>
      <c r="F18" s="19"/>
      <c r="G18" s="23">
        <f>$D$7</f>
        <v>0</v>
      </c>
      <c r="H18" s="24">
        <f>F18*G18</f>
        <v>0</v>
      </c>
      <c r="I18" s="5"/>
      <c r="J18" s="25"/>
      <c r="K18" s="46"/>
      <c r="L18" s="27">
        <f t="shared" si="2"/>
        <v>0</v>
      </c>
    </row>
    <row r="19" spans="1:13" ht="27" customHeight="1">
      <c r="A19" s="1" t="s">
        <v>27</v>
      </c>
      <c r="B19" s="18">
        <f t="shared" si="0"/>
        <v>0</v>
      </c>
      <c r="C19" s="32">
        <f t="shared" si="1"/>
        <v>0</v>
      </c>
      <c r="D19" s="8">
        <v>0.85</v>
      </c>
      <c r="E19" s="24">
        <f t="shared" si="3"/>
        <v>0</v>
      </c>
      <c r="F19" s="19"/>
      <c r="G19" s="4"/>
      <c r="H19" s="7"/>
      <c r="I19" s="19"/>
      <c r="J19" s="25">
        <f t="shared" ref="J19:J24" si="4">$F$7</f>
        <v>0</v>
      </c>
      <c r="K19" s="45">
        <f t="shared" ref="K19:K24" si="5">I19*J19</f>
        <v>0</v>
      </c>
      <c r="L19" s="27">
        <f t="shared" si="2"/>
        <v>0</v>
      </c>
    </row>
    <row r="20" spans="1:13" ht="27" customHeight="1">
      <c r="A20" s="1" t="s">
        <v>28</v>
      </c>
      <c r="B20" s="18">
        <f t="shared" si="0"/>
        <v>0</v>
      </c>
      <c r="C20" s="32">
        <f t="shared" si="1"/>
        <v>0</v>
      </c>
      <c r="D20" s="8">
        <v>0.85</v>
      </c>
      <c r="E20" s="24">
        <f t="shared" si="3"/>
        <v>0</v>
      </c>
      <c r="F20" s="19"/>
      <c r="G20" s="4"/>
      <c r="H20" s="7"/>
      <c r="I20" s="19"/>
      <c r="J20" s="25">
        <f t="shared" si="4"/>
        <v>0</v>
      </c>
      <c r="K20" s="45">
        <f t="shared" si="5"/>
        <v>0</v>
      </c>
      <c r="L20" s="27">
        <f t="shared" si="2"/>
        <v>0</v>
      </c>
    </row>
    <row r="21" spans="1:13" ht="27" customHeight="1">
      <c r="A21" s="1" t="s">
        <v>29</v>
      </c>
      <c r="B21" s="18">
        <f t="shared" si="0"/>
        <v>0</v>
      </c>
      <c r="C21" s="32">
        <f t="shared" si="1"/>
        <v>0</v>
      </c>
      <c r="D21" s="8">
        <v>0.85</v>
      </c>
      <c r="E21" s="24">
        <f t="shared" si="3"/>
        <v>0</v>
      </c>
      <c r="F21" s="19"/>
      <c r="G21" s="4"/>
      <c r="H21" s="7"/>
      <c r="I21" s="19"/>
      <c r="J21" s="25">
        <f t="shared" si="4"/>
        <v>0</v>
      </c>
      <c r="K21" s="45">
        <f t="shared" si="5"/>
        <v>0</v>
      </c>
      <c r="L21" s="27">
        <f t="shared" si="2"/>
        <v>0</v>
      </c>
    </row>
    <row r="22" spans="1:13" ht="27" customHeight="1">
      <c r="A22" s="1" t="s">
        <v>30</v>
      </c>
      <c r="B22" s="18">
        <f t="shared" si="0"/>
        <v>0</v>
      </c>
      <c r="C22" s="32">
        <f t="shared" si="1"/>
        <v>0</v>
      </c>
      <c r="D22" s="8">
        <v>0.85</v>
      </c>
      <c r="E22" s="24">
        <f t="shared" si="3"/>
        <v>0</v>
      </c>
      <c r="F22" s="19"/>
      <c r="G22" s="4"/>
      <c r="H22" s="7"/>
      <c r="I22" s="19"/>
      <c r="J22" s="25">
        <f t="shared" si="4"/>
        <v>0</v>
      </c>
      <c r="K22" s="45">
        <f t="shared" si="5"/>
        <v>0</v>
      </c>
      <c r="L22" s="27">
        <f t="shared" si="2"/>
        <v>0</v>
      </c>
    </row>
    <row r="23" spans="1:13" ht="27" customHeight="1">
      <c r="A23" s="1" t="s">
        <v>31</v>
      </c>
      <c r="B23" s="36">
        <f>$A$7</f>
        <v>0</v>
      </c>
      <c r="C23" s="37">
        <f>$B$7</f>
        <v>0</v>
      </c>
      <c r="D23" s="35">
        <v>0.85</v>
      </c>
      <c r="E23" s="24">
        <f t="shared" si="3"/>
        <v>0</v>
      </c>
      <c r="F23" s="38"/>
      <c r="G23" s="39"/>
      <c r="H23" s="40"/>
      <c r="I23" s="38"/>
      <c r="J23" s="41">
        <f t="shared" si="4"/>
        <v>0</v>
      </c>
      <c r="K23" s="47">
        <f t="shared" si="5"/>
        <v>0</v>
      </c>
      <c r="L23" s="42">
        <f t="shared" si="2"/>
        <v>0</v>
      </c>
    </row>
    <row r="24" spans="1:13" ht="27" customHeight="1" thickBot="1">
      <c r="A24" s="13" t="s">
        <v>32</v>
      </c>
      <c r="B24" s="22">
        <f>$A$7</f>
        <v>0</v>
      </c>
      <c r="C24" s="33">
        <f>$B$7</f>
        <v>0</v>
      </c>
      <c r="D24" s="14">
        <v>0.85</v>
      </c>
      <c r="E24" s="28">
        <f t="shared" si="3"/>
        <v>0</v>
      </c>
      <c r="F24" s="20"/>
      <c r="G24" s="16"/>
      <c r="H24" s="15"/>
      <c r="I24" s="20"/>
      <c r="J24" s="26">
        <f t="shared" si="4"/>
        <v>0</v>
      </c>
      <c r="K24" s="48">
        <f t="shared" si="5"/>
        <v>0</v>
      </c>
      <c r="L24" s="29">
        <f>ROUNDDOWN(E24+H24+K24,0)</f>
        <v>0</v>
      </c>
    </row>
    <row r="25" spans="1:13" ht="27" customHeight="1" thickTop="1" thickBot="1">
      <c r="A25" s="10" t="s">
        <v>0</v>
      </c>
      <c r="B25" s="11"/>
      <c r="C25" s="11"/>
      <c r="D25" s="12"/>
      <c r="E25" s="43"/>
      <c r="F25" s="21">
        <f>SUM(F13:F24)</f>
        <v>0</v>
      </c>
      <c r="G25" s="12"/>
      <c r="H25" s="44"/>
      <c r="I25" s="21">
        <f>SUM(I13:I24)</f>
        <v>0</v>
      </c>
      <c r="J25" s="12"/>
      <c r="K25" s="44"/>
      <c r="L25" s="34">
        <f>SUM(L13:L24)</f>
        <v>0</v>
      </c>
      <c r="M25" s="52"/>
    </row>
    <row r="27" spans="1:13">
      <c r="K27" s="50"/>
    </row>
  </sheetData>
  <mergeCells count="17">
    <mergeCell ref="A10:A12"/>
    <mergeCell ref="B10:E11"/>
    <mergeCell ref="F10:K10"/>
    <mergeCell ref="L10:L12"/>
    <mergeCell ref="F11:H11"/>
    <mergeCell ref="I11:K11"/>
    <mergeCell ref="A5:A6"/>
    <mergeCell ref="B5:C6"/>
    <mergeCell ref="D5:G5"/>
    <mergeCell ref="D6:E6"/>
    <mergeCell ref="F6:G6"/>
    <mergeCell ref="J7:K7"/>
    <mergeCell ref="B7:C7"/>
    <mergeCell ref="D7:E7"/>
    <mergeCell ref="F7:G7"/>
    <mergeCell ref="H5:I6"/>
    <mergeCell ref="H7:I7"/>
  </mergeCells>
  <phoneticPr fontId="2"/>
  <pageMargins left="0.70866141732283472" right="0.70866141732283472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入札施設別内訳書</vt:lpstr>
    </vt:vector>
  </TitlesOfParts>
  <Company>丸亀市役所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丸亀市役所</dc:creator>
  <cp:lastModifiedBy>temp</cp:lastModifiedBy>
  <cp:lastPrinted>2016-10-20T08:08:04Z</cp:lastPrinted>
  <dcterms:created xsi:type="dcterms:W3CDTF">2013-11-22T02:32:04Z</dcterms:created>
  <dcterms:modified xsi:type="dcterms:W3CDTF">2020-01-06T02:49:42Z</dcterms:modified>
</cp:coreProperties>
</file>